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g-пк\копия диска с\бюджетный\Бюджет на 2023-2025 годы\Для Представит.Собрания\"/>
    </mc:Choice>
  </mc:AlternateContent>
  <xr:revisionPtr revIDLastSave="0" documentId="13_ncr:1_{8983CB47-FAC2-4BE1-AD70-0ED9601312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Z_83320A22_E88C_4DD6_ACB1_48935A95C291_.wvu.Cols" localSheetId="0" hidden="1">Лист1!#REF!,Лист1!#REF!,Лист1!#REF!</definedName>
    <definedName name="Z_83320A22_E88C_4DD6_ACB1_48935A95C291_.wvu.PrintArea" localSheetId="0" hidden="1">Лист1!$A$2:$E$37</definedName>
    <definedName name="Z_83320A22_E88C_4DD6_ACB1_48935A95C291_.wvu.Rows" localSheetId="0" hidden="1">Лист1!#REF!,Лист1!#REF!,Лист1!#REF!</definedName>
    <definedName name="_xlnm.Print_Titles" localSheetId="0">Лист1!$B:$B</definedName>
    <definedName name="_xlnm.Print_Area" localSheetId="0">Лист1!$A$1:$G$37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1" l="1"/>
  <c r="F33" i="1"/>
  <c r="G13" i="1" l="1"/>
  <c r="G10" i="1" s="1"/>
  <c r="G7" i="1" s="1"/>
  <c r="F13" i="1"/>
  <c r="F10" i="1" s="1"/>
  <c r="F7" i="1" s="1"/>
  <c r="E13" i="1"/>
  <c r="E10" i="1" s="1"/>
  <c r="E7" i="1" s="1"/>
  <c r="D13" i="1"/>
  <c r="C23" i="1"/>
  <c r="C13" i="1"/>
  <c r="D10" i="1" l="1"/>
  <c r="D7" i="1" s="1"/>
  <c r="C10" i="1"/>
  <c r="C7" i="1" s="1"/>
  <c r="D23" i="1"/>
  <c r="E33" i="1"/>
  <c r="G23" i="1"/>
  <c r="F23" i="1"/>
  <c r="E23" i="1"/>
  <c r="D33" i="1" l="1"/>
  <c r="C33" i="1" l="1"/>
</calcChain>
</file>

<file path=xl/sharedStrings.xml><?xml version="1.0" encoding="utf-8"?>
<sst xmlns="http://schemas.openxmlformats.org/spreadsheetml/2006/main" count="39" uniqueCount="39">
  <si>
    <t>Доходы, всего</t>
  </si>
  <si>
    <t xml:space="preserve">в том числе: </t>
  </si>
  <si>
    <t>1.1</t>
  </si>
  <si>
    <t>Налоговые и неналоговые доходы</t>
  </si>
  <si>
    <t>1.2</t>
  </si>
  <si>
    <t>1.3</t>
  </si>
  <si>
    <t>Безвозмездные перечисления из бюджетов других уровней и государственных корпораций</t>
  </si>
  <si>
    <t xml:space="preserve">     из них:</t>
  </si>
  <si>
    <t>2</t>
  </si>
  <si>
    <t>Расходы, всего</t>
  </si>
  <si>
    <t>3</t>
  </si>
  <si>
    <t>Дефицит (-),  профицит (+)</t>
  </si>
  <si>
    <t xml:space="preserve">     целевые средства, всего</t>
  </si>
  <si>
    <t xml:space="preserve">     в том числе:</t>
  </si>
  <si>
    <t xml:space="preserve">    субсидии бюджетам бюджетной системы  Российской Федерации (межбюджетные субсидии)</t>
  </si>
  <si>
    <t xml:space="preserve">   субвенции бюджетам бюджетной системы Российской Федерации</t>
  </si>
  <si>
    <t xml:space="preserve">    иные межбюджетные трансферты</t>
  </si>
  <si>
    <t xml:space="preserve">    безвозмездные поступления в бюджеты субъектов Российской Федерации от государственной корпорации -  Фонда содействия реформированию жилищно-коммунального хозяйства</t>
  </si>
  <si>
    <t xml:space="preserve">  дотация на  поддержку мер по обеспечению сбалансированности бюджетов </t>
  </si>
  <si>
    <t xml:space="preserve">  дотация на  частичную компенсацию дополнительных расходов на повышение оплаты труда работников бюджетной сферы</t>
  </si>
  <si>
    <t>дотация в целях стимулирования роста налогового потенциала по налогу на прибыль организаций</t>
  </si>
  <si>
    <t>дотация за достижение наивысших темпов роста налогового потенциала</t>
  </si>
  <si>
    <t>дотация на стимулирование социально-экономического развития территорий и повышения качества управления общественными финансами муниципальных образований Курской области</t>
  </si>
  <si>
    <t>Дотации на выравнивание бюджетной обеспеченности</t>
  </si>
  <si>
    <t xml:space="preserve">    прочие безвозмездные поступления </t>
  </si>
  <si>
    <t>Безвозмездные поступления</t>
  </si>
  <si>
    <t>Дотации бюджетам на поддержку мер по обеспечению сбалансированности бюджетов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</si>
  <si>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</si>
  <si>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Начальник Управления финансов и экономического развития Администрации Пристенского района</t>
  </si>
  <si>
    <t>Л.И.Балык</t>
  </si>
  <si>
    <t>Прочие дотации бюджетам муниципальных районов</t>
  </si>
  <si>
    <t>(тыс.руб.)</t>
  </si>
  <si>
    <t>Прогноз на 2023 год</t>
  </si>
  <si>
    <t>Прогноз                   на 2024 год</t>
  </si>
  <si>
    <t>Прогноз на 2025 год</t>
  </si>
  <si>
    <t>Исполнено за  2021 год</t>
  </si>
  <si>
    <t>Ожидаемое на 2022 год</t>
  </si>
  <si>
    <t>Безвозмездные поступления от негосударственных организаций</t>
  </si>
  <si>
    <t>Прогноз  основных характеристик бюджета Пристенского муниципального района Курской области на 2023-2025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</si>
</sst>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6"/>
      <color rgb="FF00000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i/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9" fillId="0" borderId="0"/>
    <xf numFmtId="0" fontId="10" fillId="2" borderId="0">
      <alignment horizontal="right"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" fillId="0" borderId="0"/>
    <xf numFmtId="0" fontId="12" fillId="0" borderId="0"/>
    <xf numFmtId="0" fontId="2" fillId="0" borderId="0"/>
    <xf numFmtId="0" fontId="12" fillId="0" borderId="0"/>
    <xf numFmtId="0" fontId="13" fillId="0" borderId="0"/>
    <xf numFmtId="0" fontId="1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58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164" fontId="7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3" borderId="0" xfId="0" applyFont="1" applyFill="1"/>
    <xf numFmtId="49" fontId="5" fillId="3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wrapText="1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164" fontId="14" fillId="3" borderId="1" xfId="0" applyNumberFormat="1" applyFont="1" applyFill="1" applyBorder="1" applyAlignment="1">
      <alignment vertical="center" wrapText="1"/>
    </xf>
    <xf numFmtId="164" fontId="17" fillId="3" borderId="1" xfId="0" applyNumberFormat="1" applyFont="1" applyFill="1" applyBorder="1" applyAlignment="1">
      <alignment wrapText="1"/>
    </xf>
    <xf numFmtId="164" fontId="15" fillId="3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wrapText="1"/>
    </xf>
    <xf numFmtId="164" fontId="17" fillId="0" borderId="1" xfId="0" applyNumberFormat="1" applyFont="1" applyFill="1" applyBorder="1" applyAlignment="1">
      <alignment wrapText="1"/>
    </xf>
    <xf numFmtId="164" fontId="15" fillId="0" borderId="1" xfId="0" applyNumberFormat="1" applyFont="1" applyFill="1" applyBorder="1" applyAlignment="1">
      <alignment vertical="center" wrapText="1"/>
    </xf>
    <xf numFmtId="164" fontId="15" fillId="3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164" fontId="15" fillId="0" borderId="0" xfId="0" applyNumberFormat="1" applyFont="1" applyFill="1"/>
    <xf numFmtId="49" fontId="6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14" fillId="0" borderId="0" xfId="0" applyFont="1" applyFill="1" applyAlignment="1"/>
    <xf numFmtId="0" fontId="15" fillId="0" borderId="0" xfId="0" applyFont="1" applyAlignment="1">
      <alignment vertical="center" wrapText="1"/>
    </xf>
    <xf numFmtId="0" fontId="15" fillId="0" borderId="0" xfId="0" applyFont="1" applyFill="1" applyAlignment="1">
      <alignment horizontal="right"/>
    </xf>
    <xf numFmtId="164" fontId="14" fillId="0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5" fontId="1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</cellXfs>
  <cellStyles count="24">
    <cellStyle name="Normal_own-reg-rev" xfId="1" xr:uid="{00000000-0005-0000-0000-000000000000}"/>
    <cellStyle name="S10" xfId="2" xr:uid="{00000000-0005-0000-0000-000001000000}"/>
    <cellStyle name="Гиперссылка 2" xfId="3" xr:uid="{00000000-0005-0000-0000-000002000000}"/>
    <cellStyle name="Денежный 2" xfId="4" xr:uid="{00000000-0005-0000-0000-000003000000}"/>
    <cellStyle name="Обычный" xfId="0" builtinId="0"/>
    <cellStyle name="Обычный 10" xfId="5" xr:uid="{00000000-0005-0000-0000-000005000000}"/>
    <cellStyle name="Обычный 11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33" xfId="11" xr:uid="{00000000-0005-0000-0000-00000B000000}"/>
    <cellStyle name="Обычный 4" xfId="12" xr:uid="{00000000-0005-0000-0000-00000C000000}"/>
    <cellStyle name="Обычный 5" xfId="13" xr:uid="{00000000-0005-0000-0000-00000D000000}"/>
    <cellStyle name="Обычный 6" xfId="14" xr:uid="{00000000-0005-0000-0000-00000E000000}"/>
    <cellStyle name="Обычный 7" xfId="15" xr:uid="{00000000-0005-0000-0000-00000F000000}"/>
    <cellStyle name="Обычный 8" xfId="16" xr:uid="{00000000-0005-0000-0000-000010000000}"/>
    <cellStyle name="Обычный 9" xfId="17" xr:uid="{00000000-0005-0000-0000-000011000000}"/>
    <cellStyle name="Стиль 1" xfId="18" xr:uid="{00000000-0005-0000-0000-000012000000}"/>
    <cellStyle name="Стиль 2" xfId="19" xr:uid="{00000000-0005-0000-0000-000013000000}"/>
    <cellStyle name="Стиль 3" xfId="20" xr:uid="{00000000-0005-0000-0000-000014000000}"/>
    <cellStyle name="Стиль 4" xfId="21" xr:uid="{00000000-0005-0000-0000-000015000000}"/>
    <cellStyle name="Стиль 5" xfId="22" xr:uid="{00000000-0005-0000-0000-000016000000}"/>
    <cellStyle name="Стиль 6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9"/>
  <sheetViews>
    <sheetView showZeros="0" tabSelected="1" view="pageBreakPreview" zoomScale="66" zoomScaleNormal="80" zoomScaleSheetLayoutView="66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12" sqref="F12"/>
    </sheetView>
  </sheetViews>
  <sheetFormatPr defaultRowHeight="18.75" x14ac:dyDescent="0.3"/>
  <cols>
    <col min="1" max="1" width="6.140625" style="4" customWidth="1"/>
    <col min="2" max="2" width="70.85546875" style="13" customWidth="1"/>
    <col min="3" max="3" width="39.28515625" style="13" customWidth="1"/>
    <col min="4" max="4" width="35.42578125" style="13" customWidth="1"/>
    <col min="5" max="5" width="40" style="1" customWidth="1"/>
    <col min="6" max="6" width="37.140625" style="1" customWidth="1"/>
    <col min="7" max="7" width="53.140625" style="1" customWidth="1"/>
    <col min="8" max="12" width="9.140625" style="1"/>
    <col min="13" max="13" width="1.7109375" style="1" customWidth="1"/>
    <col min="14" max="16384" width="9.140625" style="1"/>
  </cols>
  <sheetData>
    <row r="2" spans="1:7" ht="27" x14ac:dyDescent="0.35">
      <c r="B2" s="40" t="s">
        <v>38</v>
      </c>
      <c r="C2" s="18"/>
      <c r="D2" s="18"/>
      <c r="E2" s="18"/>
      <c r="F2" s="18"/>
      <c r="G2" s="18"/>
    </row>
    <row r="3" spans="1:7" s="3" customFormat="1" ht="27.75" x14ac:dyDescent="0.4">
      <c r="A3" s="2"/>
      <c r="B3" s="19"/>
      <c r="C3" s="19"/>
      <c r="D3" s="19"/>
      <c r="E3" s="19"/>
      <c r="F3" s="20"/>
      <c r="G3" s="20"/>
    </row>
    <row r="4" spans="1:7" s="5" customFormat="1" ht="46.5" customHeight="1" x14ac:dyDescent="0.4">
      <c r="A4" s="4"/>
      <c r="B4" s="21"/>
      <c r="C4" s="21"/>
      <c r="D4" s="21"/>
      <c r="E4" s="20"/>
      <c r="F4" s="20"/>
      <c r="G4" s="42" t="s">
        <v>31</v>
      </c>
    </row>
    <row r="5" spans="1:7" s="5" customFormat="1" ht="24.75" customHeight="1" x14ac:dyDescent="0.3">
      <c r="A5" s="50"/>
      <c r="B5" s="51"/>
      <c r="C5" s="47" t="s">
        <v>35</v>
      </c>
      <c r="D5" s="47" t="s">
        <v>36</v>
      </c>
      <c r="E5" s="47" t="s">
        <v>32</v>
      </c>
      <c r="F5" s="47" t="s">
        <v>33</v>
      </c>
      <c r="G5" s="47" t="s">
        <v>34</v>
      </c>
    </row>
    <row r="6" spans="1:7" s="16" customFormat="1" ht="67.5" customHeight="1" x14ac:dyDescent="0.3">
      <c r="A6" s="50"/>
      <c r="B6" s="51"/>
      <c r="C6" s="48"/>
      <c r="D6" s="48"/>
      <c r="E6" s="48"/>
      <c r="F6" s="48"/>
      <c r="G6" s="48"/>
    </row>
    <row r="7" spans="1:7" s="16" customFormat="1" ht="27" x14ac:dyDescent="0.3">
      <c r="A7" s="37">
        <v>1</v>
      </c>
      <c r="B7" s="22" t="s">
        <v>0</v>
      </c>
      <c r="C7" s="53">
        <f>C9+C10</f>
        <v>770171.50199999998</v>
      </c>
      <c r="D7" s="53">
        <f t="shared" ref="D7:G7" si="0">D9+D10</f>
        <v>791692.90099999995</v>
      </c>
      <c r="E7" s="53">
        <f t="shared" si="0"/>
        <v>544263.86199999996</v>
      </c>
      <c r="F7" s="54">
        <f t="shared" si="0"/>
        <v>534675.64800000004</v>
      </c>
      <c r="G7" s="54">
        <f t="shared" si="0"/>
        <v>514370.02900000004</v>
      </c>
    </row>
    <row r="8" spans="1:7" s="16" customFormat="1" ht="27.75" x14ac:dyDescent="0.4">
      <c r="A8" s="37"/>
      <c r="B8" s="23" t="s">
        <v>1</v>
      </c>
      <c r="C8" s="53"/>
      <c r="D8" s="53"/>
      <c r="E8" s="53"/>
      <c r="F8" s="53"/>
      <c r="G8" s="55"/>
    </row>
    <row r="9" spans="1:7" s="16" customFormat="1" ht="48.75" customHeight="1" x14ac:dyDescent="0.4">
      <c r="A9" s="17" t="s">
        <v>2</v>
      </c>
      <c r="B9" s="24" t="s">
        <v>3</v>
      </c>
      <c r="C9" s="56">
        <v>177088.04500000001</v>
      </c>
      <c r="D9" s="56">
        <v>174648</v>
      </c>
      <c r="E9" s="56">
        <v>182185</v>
      </c>
      <c r="F9" s="56">
        <v>174754</v>
      </c>
      <c r="G9" s="56">
        <v>184027</v>
      </c>
    </row>
    <row r="10" spans="1:7" s="16" customFormat="1" ht="45.75" customHeight="1" x14ac:dyDescent="0.4">
      <c r="A10" s="17" t="s">
        <v>4</v>
      </c>
      <c r="B10" s="24" t="s">
        <v>25</v>
      </c>
      <c r="C10" s="56">
        <f>C13+C27+C28+C12+C11</f>
        <v>593083.45699999994</v>
      </c>
      <c r="D10" s="56">
        <f>D13+D27+D28+D12+D11</f>
        <v>617044.90099999995</v>
      </c>
      <c r="E10" s="56">
        <f t="shared" ref="E10:G10" si="1">E13+E27+E28+E12</f>
        <v>362078.86199999996</v>
      </c>
      <c r="F10" s="56">
        <f t="shared" si="1"/>
        <v>359921.64799999999</v>
      </c>
      <c r="G10" s="56">
        <f t="shared" si="1"/>
        <v>330343.02900000004</v>
      </c>
    </row>
    <row r="11" spans="1:7" s="16" customFormat="1" ht="57.75" customHeight="1" x14ac:dyDescent="0.4">
      <c r="A11" s="17"/>
      <c r="B11" s="24" t="s">
        <v>37</v>
      </c>
      <c r="C11" s="56">
        <v>267.59800000000001</v>
      </c>
      <c r="D11" s="56">
        <v>178.38800000000001</v>
      </c>
      <c r="E11" s="56"/>
      <c r="F11" s="56"/>
      <c r="G11" s="56"/>
    </row>
    <row r="12" spans="1:7" s="16" customFormat="1" ht="137.25" customHeight="1" x14ac:dyDescent="0.3">
      <c r="A12" s="17"/>
      <c r="B12" s="38" t="s">
        <v>27</v>
      </c>
      <c r="C12" s="56">
        <v>-1965.277</v>
      </c>
      <c r="D12" s="56">
        <v>-2842.53</v>
      </c>
      <c r="E12" s="56"/>
      <c r="F12" s="56"/>
      <c r="G12" s="56"/>
    </row>
    <row r="13" spans="1:7" s="5" customFormat="1" ht="83.25" x14ac:dyDescent="0.4">
      <c r="A13" s="49" t="s">
        <v>5</v>
      </c>
      <c r="B13" s="25" t="s">
        <v>6</v>
      </c>
      <c r="C13" s="57">
        <f>C16+C25+C26+C15+C22</f>
        <v>582471.57299999997</v>
      </c>
      <c r="D13" s="57">
        <f t="shared" ref="D13:G13" si="2">D16+D25+D26+D15+D22</f>
        <v>610902.84299999999</v>
      </c>
      <c r="E13" s="57">
        <f t="shared" si="2"/>
        <v>353336.86199999996</v>
      </c>
      <c r="F13" s="57">
        <f t="shared" si="2"/>
        <v>352392.64799999999</v>
      </c>
      <c r="G13" s="57">
        <f t="shared" si="2"/>
        <v>322502.02900000004</v>
      </c>
    </row>
    <row r="14" spans="1:7" s="5" customFormat="1" ht="27.75" x14ac:dyDescent="0.4">
      <c r="A14" s="49"/>
      <c r="B14" s="26" t="s">
        <v>7</v>
      </c>
      <c r="C14" s="57"/>
      <c r="D14" s="57"/>
      <c r="E14" s="57"/>
      <c r="F14" s="57"/>
      <c r="G14" s="57"/>
    </row>
    <row r="15" spans="1:7" s="5" customFormat="1" ht="83.25" x14ac:dyDescent="0.3">
      <c r="A15" s="49"/>
      <c r="B15" s="38" t="s">
        <v>26</v>
      </c>
      <c r="C15" s="57">
        <v>4776.4830000000002</v>
      </c>
      <c r="D15" s="57">
        <v>37569.811000000002</v>
      </c>
      <c r="E15" s="57"/>
      <c r="F15" s="57"/>
      <c r="G15" s="57"/>
    </row>
    <row r="16" spans="1:7" s="5" customFormat="1" ht="68.25" customHeight="1" x14ac:dyDescent="0.3">
      <c r="A16" s="49"/>
      <c r="B16" s="27" t="s">
        <v>23</v>
      </c>
      <c r="C16" s="57">
        <v>16889.151000000002</v>
      </c>
      <c r="D16" s="57">
        <v>16896.309000000001</v>
      </c>
      <c r="E16" s="57">
        <v>10353.98</v>
      </c>
      <c r="F16" s="57">
        <v>1394.306</v>
      </c>
      <c r="G16" s="57">
        <v>964.75199999999995</v>
      </c>
    </row>
    <row r="17" spans="1:7" s="5" customFormat="1" ht="94.5" hidden="1" customHeight="1" x14ac:dyDescent="0.3">
      <c r="A17" s="49"/>
      <c r="B17" s="27" t="s">
        <v>18</v>
      </c>
      <c r="C17" s="57"/>
      <c r="D17" s="57"/>
      <c r="E17" s="57"/>
      <c r="F17" s="57"/>
      <c r="G17" s="57"/>
    </row>
    <row r="18" spans="1:7" s="5" customFormat="1" ht="105.75" hidden="1" customHeight="1" x14ac:dyDescent="0.3">
      <c r="A18" s="49"/>
      <c r="B18" s="27" t="s">
        <v>19</v>
      </c>
      <c r="C18" s="57"/>
      <c r="D18" s="57"/>
      <c r="E18" s="57"/>
      <c r="F18" s="57"/>
      <c r="G18" s="57"/>
    </row>
    <row r="19" spans="1:7" s="5" customFormat="1" ht="107.25" hidden="1" customHeight="1" x14ac:dyDescent="0.3">
      <c r="A19" s="49"/>
      <c r="B19" s="27" t="s">
        <v>20</v>
      </c>
      <c r="C19" s="57"/>
      <c r="D19" s="57"/>
      <c r="E19" s="57"/>
      <c r="F19" s="57"/>
      <c r="G19" s="57"/>
    </row>
    <row r="20" spans="1:7" s="5" customFormat="1" ht="107.25" hidden="1" customHeight="1" x14ac:dyDescent="0.3">
      <c r="A20" s="49"/>
      <c r="B20" s="27" t="s">
        <v>21</v>
      </c>
      <c r="C20" s="57"/>
      <c r="D20" s="57"/>
      <c r="E20" s="57"/>
      <c r="F20" s="57"/>
      <c r="G20" s="57"/>
    </row>
    <row r="21" spans="1:7" s="5" customFormat="1" ht="182.25" hidden="1" customHeight="1" x14ac:dyDescent="0.3">
      <c r="A21" s="49"/>
      <c r="B21" s="28" t="s">
        <v>22</v>
      </c>
      <c r="C21" s="57"/>
      <c r="D21" s="57"/>
      <c r="E21" s="57"/>
      <c r="F21" s="57"/>
      <c r="G21" s="57"/>
    </row>
    <row r="22" spans="1:7" s="5" customFormat="1" ht="101.25" hidden="1" customHeight="1" x14ac:dyDescent="0.3">
      <c r="A22" s="49"/>
      <c r="B22" s="41" t="s">
        <v>30</v>
      </c>
      <c r="C22" s="57"/>
      <c r="D22" s="57"/>
      <c r="E22" s="57"/>
      <c r="F22" s="57"/>
      <c r="G22" s="57"/>
    </row>
    <row r="23" spans="1:7" s="5" customFormat="1" ht="63.75" customHeight="1" x14ac:dyDescent="0.3">
      <c r="A23" s="49"/>
      <c r="B23" s="27" t="s">
        <v>12</v>
      </c>
      <c r="C23" s="57">
        <f t="shared" ref="C23:D23" si="3">C25+C26+C27+C28</f>
        <v>573115.50199999998</v>
      </c>
      <c r="D23" s="57">
        <f t="shared" si="3"/>
        <v>565242.92299999995</v>
      </c>
      <c r="E23" s="57">
        <f>E25+E26+E27+E28</f>
        <v>351724.88199999998</v>
      </c>
      <c r="F23" s="57">
        <f t="shared" ref="F23:G23" si="4">F25+F26+F27+F28</f>
        <v>358527.342</v>
      </c>
      <c r="G23" s="57">
        <f t="shared" si="4"/>
        <v>329378.277</v>
      </c>
    </row>
    <row r="24" spans="1:7" s="5" customFormat="1" ht="27.75" x14ac:dyDescent="0.4">
      <c r="A24" s="49"/>
      <c r="B24" s="26" t="s">
        <v>13</v>
      </c>
      <c r="C24" s="57"/>
      <c r="D24" s="57"/>
      <c r="E24" s="57"/>
      <c r="F24" s="57"/>
      <c r="G24" s="57"/>
    </row>
    <row r="25" spans="1:7" s="5" customFormat="1" ht="87" customHeight="1" x14ac:dyDescent="0.3">
      <c r="A25" s="49"/>
      <c r="B25" s="27" t="s">
        <v>14</v>
      </c>
      <c r="C25" s="57">
        <v>242170.15</v>
      </c>
      <c r="D25" s="57">
        <v>220335.535</v>
      </c>
      <c r="E25" s="57">
        <v>18425.842000000001</v>
      </c>
      <c r="F25" s="57">
        <v>19372.919000000002</v>
      </c>
      <c r="G25" s="57">
        <v>7414.0990000000002</v>
      </c>
    </row>
    <row r="26" spans="1:7" s="5" customFormat="1" ht="70.5" customHeight="1" x14ac:dyDescent="0.3">
      <c r="A26" s="49"/>
      <c r="B26" s="27" t="s">
        <v>15</v>
      </c>
      <c r="C26" s="57">
        <v>318635.78899999999</v>
      </c>
      <c r="D26" s="57">
        <v>336101.18800000002</v>
      </c>
      <c r="E26" s="57">
        <v>324557.03999999998</v>
      </c>
      <c r="F26" s="57">
        <v>331625.42300000001</v>
      </c>
      <c r="G26" s="57">
        <v>314123.17800000001</v>
      </c>
    </row>
    <row r="27" spans="1:7" s="5" customFormat="1" ht="27.75" x14ac:dyDescent="0.3">
      <c r="A27" s="49"/>
      <c r="B27" s="27" t="s">
        <v>16</v>
      </c>
      <c r="C27" s="57">
        <v>1107.3599999999999</v>
      </c>
      <c r="D27" s="57">
        <v>3699.2</v>
      </c>
      <c r="E27" s="57">
        <v>4413</v>
      </c>
      <c r="F27" s="57">
        <v>4413</v>
      </c>
      <c r="G27" s="57">
        <v>4413</v>
      </c>
    </row>
    <row r="28" spans="1:7" s="5" customFormat="1" ht="87" customHeight="1" x14ac:dyDescent="0.3">
      <c r="A28" s="49"/>
      <c r="B28" s="27" t="s">
        <v>24</v>
      </c>
      <c r="C28" s="57">
        <v>11202.203</v>
      </c>
      <c r="D28" s="57">
        <v>5107</v>
      </c>
      <c r="E28" s="57">
        <v>4329</v>
      </c>
      <c r="F28" s="57">
        <v>3116</v>
      </c>
      <c r="G28" s="57">
        <v>3428</v>
      </c>
    </row>
    <row r="29" spans="1:7" s="16" customFormat="1" ht="153.75" hidden="1" customHeight="1" x14ac:dyDescent="0.3">
      <c r="A29" s="49"/>
      <c r="B29" s="28" t="s">
        <v>17</v>
      </c>
      <c r="C29" s="56"/>
      <c r="D29" s="56"/>
      <c r="E29" s="56"/>
      <c r="F29" s="56"/>
      <c r="G29" s="56"/>
    </row>
    <row r="30" spans="1:7" s="5" customFormat="1" ht="12.75" customHeight="1" x14ac:dyDescent="0.3">
      <c r="A30" s="39"/>
      <c r="B30" s="27"/>
      <c r="C30" s="57"/>
      <c r="D30" s="57"/>
      <c r="E30" s="57"/>
      <c r="F30" s="57"/>
      <c r="G30" s="57"/>
    </row>
    <row r="31" spans="1:7" s="5" customFormat="1" ht="27" x14ac:dyDescent="0.3">
      <c r="A31" s="6" t="s">
        <v>8</v>
      </c>
      <c r="B31" s="29" t="s">
        <v>9</v>
      </c>
      <c r="C31" s="30">
        <v>765909.51500000001</v>
      </c>
      <c r="D31" s="30">
        <v>857529.86199999996</v>
      </c>
      <c r="E31" s="30">
        <v>549946.86199999996</v>
      </c>
      <c r="F31" s="30">
        <v>534675.64800000004</v>
      </c>
      <c r="G31" s="30">
        <v>514370.02899999998</v>
      </c>
    </row>
    <row r="32" spans="1:7" s="5" customFormat="1" ht="27" x14ac:dyDescent="0.3">
      <c r="A32" s="6"/>
      <c r="B32" s="29"/>
      <c r="C32" s="30"/>
      <c r="D32" s="30"/>
      <c r="E32" s="30"/>
      <c r="F32" s="30"/>
      <c r="G32" s="30"/>
    </row>
    <row r="33" spans="1:7" s="5" customFormat="1" ht="27" x14ac:dyDescent="0.3">
      <c r="A33" s="6" t="s">
        <v>10</v>
      </c>
      <c r="B33" s="29" t="s">
        <v>11</v>
      </c>
      <c r="C33" s="30">
        <f>C7-C31</f>
        <v>4261.9869999999646</v>
      </c>
      <c r="D33" s="30">
        <f>D7-D31</f>
        <v>-65836.96100000001</v>
      </c>
      <c r="E33" s="30">
        <f>E7-E31</f>
        <v>-5683</v>
      </c>
      <c r="F33" s="30">
        <f t="shared" ref="F33:G33" si="5">F7-F31</f>
        <v>0</v>
      </c>
      <c r="G33" s="30">
        <f t="shared" si="5"/>
        <v>0</v>
      </c>
    </row>
    <row r="34" spans="1:7" s="5" customFormat="1" ht="27" x14ac:dyDescent="0.3">
      <c r="A34" s="6"/>
      <c r="B34" s="29"/>
      <c r="C34" s="52"/>
      <c r="D34" s="52"/>
      <c r="E34" s="52"/>
      <c r="F34" s="52"/>
      <c r="G34" s="52"/>
    </row>
    <row r="35" spans="1:7" s="5" customFormat="1" ht="27" x14ac:dyDescent="0.3">
      <c r="A35" s="6"/>
      <c r="B35" s="29"/>
      <c r="C35" s="52"/>
      <c r="D35" s="52"/>
      <c r="E35" s="52"/>
      <c r="F35" s="52"/>
      <c r="G35" s="52"/>
    </row>
    <row r="36" spans="1:7" s="5" customFormat="1" ht="117.75" customHeight="1" x14ac:dyDescent="0.3">
      <c r="A36" s="6"/>
      <c r="B36" s="43" t="s">
        <v>28</v>
      </c>
      <c r="C36" s="44"/>
      <c r="D36" s="30"/>
      <c r="E36" s="45" t="s">
        <v>29</v>
      </c>
      <c r="F36" s="46"/>
      <c r="G36" s="30"/>
    </row>
    <row r="37" spans="1:7" s="5" customFormat="1" ht="27" hidden="1" x14ac:dyDescent="0.3">
      <c r="A37" s="6"/>
      <c r="B37" s="29"/>
      <c r="C37" s="31"/>
      <c r="D37" s="31"/>
      <c r="E37" s="31"/>
      <c r="F37" s="31"/>
      <c r="G37" s="31"/>
    </row>
    <row r="38" spans="1:7" s="5" customFormat="1" ht="27" x14ac:dyDescent="0.3">
      <c r="A38" s="34"/>
      <c r="B38" s="35"/>
      <c r="C38" s="36"/>
      <c r="D38" s="36"/>
      <c r="E38" s="36"/>
      <c r="F38" s="36"/>
      <c r="G38" s="36"/>
    </row>
    <row r="39" spans="1:7" s="8" customFormat="1" ht="27.75" x14ac:dyDescent="0.4">
      <c r="A39" s="4"/>
      <c r="B39" s="32"/>
      <c r="C39" s="32"/>
      <c r="D39" s="32"/>
      <c r="E39" s="33"/>
      <c r="F39" s="33"/>
      <c r="G39" s="33"/>
    </row>
    <row r="40" spans="1:7" s="8" customFormat="1" x14ac:dyDescent="0.3">
      <c r="A40" s="4"/>
      <c r="B40" s="15"/>
      <c r="C40" s="15"/>
      <c r="D40" s="15"/>
      <c r="E40" s="7"/>
    </row>
    <row r="41" spans="1:7" s="8" customFormat="1" x14ac:dyDescent="0.3">
      <c r="A41" s="4"/>
      <c r="B41" s="14"/>
      <c r="C41" s="14"/>
      <c r="D41" s="14"/>
      <c r="E41" s="7"/>
    </row>
    <row r="42" spans="1:7" s="8" customFormat="1" x14ac:dyDescent="0.3">
      <c r="A42" s="4"/>
      <c r="B42" s="14"/>
      <c r="C42" s="14"/>
      <c r="D42" s="14"/>
      <c r="E42" s="7"/>
    </row>
    <row r="43" spans="1:7" s="8" customFormat="1" x14ac:dyDescent="0.3">
      <c r="A43" s="4"/>
      <c r="B43" s="14"/>
      <c r="C43" s="14"/>
      <c r="D43" s="14"/>
      <c r="E43" s="7"/>
    </row>
    <row r="44" spans="1:7" s="8" customFormat="1" x14ac:dyDescent="0.3">
      <c r="A44" s="4"/>
      <c r="B44" s="14"/>
      <c r="C44" s="14"/>
      <c r="D44" s="14"/>
      <c r="E44" s="7"/>
      <c r="G44" s="7"/>
    </row>
    <row r="45" spans="1:7" s="8" customFormat="1" x14ac:dyDescent="0.3">
      <c r="A45" s="4"/>
      <c r="B45" s="14"/>
      <c r="C45" s="14"/>
      <c r="D45" s="14"/>
      <c r="E45" s="7"/>
      <c r="G45" s="7"/>
    </row>
    <row r="46" spans="1:7" s="8" customFormat="1" x14ac:dyDescent="0.3">
      <c r="A46" s="4"/>
      <c r="B46" s="14"/>
      <c r="C46" s="14"/>
      <c r="D46" s="14"/>
      <c r="E46" s="7"/>
    </row>
    <row r="47" spans="1:7" s="8" customFormat="1" x14ac:dyDescent="0.3">
      <c r="A47" s="4"/>
      <c r="B47" s="14"/>
      <c r="C47" s="14"/>
      <c r="D47" s="14"/>
      <c r="E47" s="1"/>
    </row>
    <row r="48" spans="1:7" s="8" customFormat="1" x14ac:dyDescent="0.3">
      <c r="A48" s="4"/>
      <c r="B48" s="14"/>
      <c r="C48" s="14"/>
      <c r="D48" s="14"/>
      <c r="E48" s="9"/>
    </row>
    <row r="49" spans="1:5" s="8" customFormat="1" x14ac:dyDescent="0.3">
      <c r="A49" s="4"/>
      <c r="B49" s="14"/>
      <c r="C49" s="14"/>
      <c r="D49" s="14"/>
      <c r="E49" s="7"/>
    </row>
    <row r="50" spans="1:5" s="8" customFormat="1" x14ac:dyDescent="0.3">
      <c r="A50" s="4"/>
      <c r="B50" s="14"/>
      <c r="C50" s="14"/>
      <c r="D50" s="14"/>
      <c r="E50" s="10"/>
    </row>
    <row r="51" spans="1:5" x14ac:dyDescent="0.3">
      <c r="B51" s="14"/>
      <c r="C51" s="14"/>
      <c r="D51" s="14"/>
      <c r="E51" s="10"/>
    </row>
    <row r="52" spans="1:5" x14ac:dyDescent="0.3">
      <c r="B52" s="14"/>
      <c r="C52" s="14"/>
      <c r="D52" s="14"/>
      <c r="E52" s="10"/>
    </row>
    <row r="53" spans="1:5" x14ac:dyDescent="0.3">
      <c r="B53" s="14"/>
      <c r="C53" s="14"/>
      <c r="D53" s="14"/>
      <c r="E53" s="10"/>
    </row>
    <row r="54" spans="1:5" x14ac:dyDescent="0.3">
      <c r="B54" s="14"/>
      <c r="C54" s="14"/>
      <c r="D54" s="14"/>
      <c r="E54" s="11"/>
    </row>
    <row r="55" spans="1:5" x14ac:dyDescent="0.3">
      <c r="B55" s="14"/>
      <c r="C55" s="14"/>
      <c r="D55" s="14"/>
      <c r="E55" s="10"/>
    </row>
    <row r="56" spans="1:5" x14ac:dyDescent="0.3">
      <c r="E56" s="11"/>
    </row>
    <row r="57" spans="1:5" x14ac:dyDescent="0.3">
      <c r="B57" s="14"/>
      <c r="C57" s="14"/>
      <c r="D57" s="14"/>
    </row>
    <row r="58" spans="1:5" x14ac:dyDescent="0.3">
      <c r="E58" s="12"/>
    </row>
    <row r="59" spans="1:5" x14ac:dyDescent="0.3">
      <c r="B59" s="14"/>
      <c r="C59" s="14"/>
      <c r="D59" s="14"/>
      <c r="E59" s="10"/>
    </row>
    <row r="60" spans="1:5" x14ac:dyDescent="0.3">
      <c r="B60" s="14"/>
      <c r="C60" s="14"/>
      <c r="D60" s="14"/>
      <c r="E60" s="10"/>
    </row>
    <row r="61" spans="1:5" x14ac:dyDescent="0.3">
      <c r="B61" s="14"/>
      <c r="C61" s="14"/>
      <c r="D61" s="14"/>
      <c r="E61" s="10"/>
    </row>
    <row r="62" spans="1:5" x14ac:dyDescent="0.3">
      <c r="B62" s="14"/>
      <c r="C62" s="14"/>
      <c r="D62" s="14"/>
      <c r="E62" s="10"/>
    </row>
    <row r="63" spans="1:5" x14ac:dyDescent="0.3">
      <c r="B63" s="14"/>
      <c r="C63" s="14"/>
      <c r="D63" s="14"/>
      <c r="E63" s="10"/>
    </row>
    <row r="64" spans="1:5" x14ac:dyDescent="0.3">
      <c r="B64" s="14"/>
      <c r="C64" s="14"/>
      <c r="D64" s="14"/>
      <c r="E64" s="10"/>
    </row>
    <row r="65" spans="2:5" x14ac:dyDescent="0.3">
      <c r="B65" s="14"/>
      <c r="C65" s="14"/>
      <c r="D65" s="14"/>
      <c r="E65" s="10"/>
    </row>
    <row r="66" spans="2:5" x14ac:dyDescent="0.3">
      <c r="E66" s="11"/>
    </row>
    <row r="67" spans="2:5" x14ac:dyDescent="0.3">
      <c r="B67" s="14"/>
      <c r="C67" s="14"/>
      <c r="D67" s="14"/>
      <c r="E67" s="10"/>
    </row>
    <row r="68" spans="2:5" x14ac:dyDescent="0.3">
      <c r="E68" s="11"/>
    </row>
    <row r="69" spans="2:5" x14ac:dyDescent="0.3">
      <c r="B69" s="14"/>
      <c r="C69" s="14"/>
      <c r="D69" s="14"/>
      <c r="E69" s="10"/>
    </row>
  </sheetData>
  <mergeCells count="10">
    <mergeCell ref="B36:C36"/>
    <mergeCell ref="E36:F36"/>
    <mergeCell ref="G5:G6"/>
    <mergeCell ref="F5:F6"/>
    <mergeCell ref="A13:A29"/>
    <mergeCell ref="A5:A6"/>
    <mergeCell ref="B5:B6"/>
    <mergeCell ref="C5:C6"/>
    <mergeCell ref="D5:D6"/>
    <mergeCell ref="E5:E6"/>
  </mergeCells>
  <pageMargins left="0.15748031496062992" right="0" top="0.27559055118110237" bottom="0.19685039370078741" header="0.15748031496062992" footer="0.15748031496062992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Пользователь</cp:lastModifiedBy>
  <cp:lastPrinted>2022-11-15T08:21:09Z</cp:lastPrinted>
  <dcterms:created xsi:type="dcterms:W3CDTF">2015-12-02T13:07:38Z</dcterms:created>
  <dcterms:modified xsi:type="dcterms:W3CDTF">2022-11-15T08:22:01Z</dcterms:modified>
</cp:coreProperties>
</file>